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P:\методическая\ОЭО\2020-2021\Олимпиада\Регистрация + протоколы\"/>
    </mc:Choice>
  </mc:AlternateContent>
  <xr:revisionPtr revIDLastSave="0" documentId="13_ncr:1_{219CB401-F2C2-471D-8D2F-1E59B108B8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ротокол 2-3 кл " sheetId="4" r:id="rId1"/>
    <sheet name="Протокол 4-5 кл" sheetId="3" r:id="rId2"/>
  </sheets>
  <definedNames>
    <definedName name="_xlnm._FilterDatabase" localSheetId="0" hidden="1">'Протокол 2-3 кл '!$B$2:$N$23</definedName>
    <definedName name="_xlnm.Print_Area" localSheetId="0">'Протокол 2-3 кл '!$A$1:$N$23</definedName>
    <definedName name="_xlnm.Print_Area" localSheetId="1">'Протокол 4-5 кл'!$A$1:$M$20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4" l="1"/>
  <c r="L4" i="4"/>
  <c r="M4" i="4" s="1"/>
  <c r="L6" i="4"/>
  <c r="L9" i="4"/>
  <c r="M9" i="4" s="1"/>
  <c r="L7" i="4"/>
  <c r="M7" i="4" s="1"/>
  <c r="L8" i="4"/>
  <c r="M8" i="4" s="1"/>
  <c r="L12" i="4"/>
  <c r="M12" i="4" s="1"/>
  <c r="L10" i="4"/>
  <c r="M10" i="4" s="1"/>
  <c r="L13" i="4"/>
  <c r="L11" i="4"/>
  <c r="M11" i="4" s="1"/>
  <c r="L14" i="4"/>
  <c r="L16" i="4"/>
  <c r="M16" i="4" s="1"/>
  <c r="L17" i="4"/>
  <c r="L18" i="4"/>
  <c r="M18" i="4" s="1"/>
  <c r="L15" i="4"/>
  <c r="M15" i="4" s="1"/>
  <c r="L20" i="4"/>
  <c r="M20" i="4" s="1"/>
  <c r="L19" i="4"/>
  <c r="L21" i="4"/>
  <c r="M21" i="4" s="1"/>
  <c r="L23" i="4"/>
  <c r="M23" i="4" s="1"/>
  <c r="L22" i="4"/>
  <c r="L3" i="4"/>
  <c r="M3" i="4" s="1"/>
  <c r="K4" i="3"/>
  <c r="L4" i="3" s="1"/>
  <c r="K5" i="3"/>
  <c r="L5" i="3" s="1"/>
  <c r="K8" i="3"/>
  <c r="L8" i="3" s="1"/>
  <c r="K6" i="3"/>
  <c r="L6" i="3" s="1"/>
  <c r="K10" i="3"/>
  <c r="L10" i="3" s="1"/>
  <c r="K11" i="3"/>
  <c r="L11" i="3" s="1"/>
  <c r="K9" i="3"/>
  <c r="L9" i="3" s="1"/>
  <c r="K7" i="3"/>
  <c r="L7" i="3" s="1"/>
  <c r="K12" i="3"/>
  <c r="L12" i="3" s="1"/>
  <c r="K13" i="3"/>
  <c r="K15" i="3"/>
  <c r="L15" i="3" s="1"/>
  <c r="K17" i="3"/>
  <c r="L17" i="3" s="1"/>
  <c r="K14" i="3"/>
  <c r="L14" i="3" s="1"/>
  <c r="K16" i="3"/>
  <c r="K18" i="3"/>
  <c r="L18" i="3" s="1"/>
  <c r="K20" i="3"/>
  <c r="L20" i="3" s="1"/>
  <c r="K19" i="3"/>
  <c r="L19" i="3" s="1"/>
  <c r="K3" i="3"/>
  <c r="L3" i="3" s="1"/>
  <c r="M22" i="4"/>
  <c r="L13" i="3"/>
  <c r="L16" i="3"/>
  <c r="M13" i="4"/>
  <c r="M6" i="4"/>
  <c r="M19" i="4"/>
  <c r="M14" i="4"/>
  <c r="M5" i="4"/>
  <c r="M17" i="4"/>
</calcChain>
</file>

<file path=xl/sharedStrings.xml><?xml version="1.0" encoding="utf-8"?>
<sst xmlns="http://schemas.openxmlformats.org/spreadsheetml/2006/main" count="203" uniqueCount="149">
  <si>
    <t>№</t>
  </si>
  <si>
    <t>Руководитель</t>
  </si>
  <si>
    <t xml:space="preserve">Протокол                                      </t>
  </si>
  <si>
    <t>Протокол  результатов Республиканской экологической олимпиады
                              для младших школьников   4-5 классы</t>
  </si>
  <si>
    <t>ФИО</t>
  </si>
  <si>
    <t>Школа</t>
  </si>
  <si>
    <t>Класс</t>
  </si>
  <si>
    <t>Район</t>
  </si>
  <si>
    <t>Баллы за практику 1</t>
  </si>
  <si>
    <t>Баллы за практику 2</t>
  </si>
  <si>
    <t>итого</t>
  </si>
  <si>
    <t>место</t>
  </si>
  <si>
    <t>Протокол  результатов Республиканской экологической олимпиады
                              для младших школьников   2-3 классы</t>
  </si>
  <si>
    <t>Баллы за практику 1 20</t>
  </si>
  <si>
    <t>Баллы за практику 2 20</t>
  </si>
  <si>
    <t>оценки за тест</t>
  </si>
  <si>
    <t>оценка за практику</t>
  </si>
  <si>
    <t>оценка за тест</t>
  </si>
  <si>
    <t>Шафикова София</t>
  </si>
  <si>
    <t>Федотов Михаил</t>
  </si>
  <si>
    <t>Мифтахов Артём</t>
  </si>
  <si>
    <t>Кашапова Ралина</t>
  </si>
  <si>
    <t>Цыбина Ксения</t>
  </si>
  <si>
    <t>Павлова О.В.                        Ершова Т.И.</t>
  </si>
  <si>
    <t>Ермолаева Надежда Викторовна</t>
  </si>
  <si>
    <t>Есипова Елена Валерьевна</t>
  </si>
  <si>
    <t>Гарифуллина Миляуша Анасовна</t>
  </si>
  <si>
    <t>Сиземова Александра</t>
  </si>
  <si>
    <t>Паршина Станислава</t>
  </si>
  <si>
    <t>Богданова Рита</t>
  </si>
  <si>
    <t>Лаптева Ирина</t>
  </si>
  <si>
    <t>Коптев Алексей</t>
  </si>
  <si>
    <t>Ахметова Зухра</t>
  </si>
  <si>
    <t>Холоденин Георгий</t>
  </si>
  <si>
    <t xml:space="preserve">Сабирова  Камила </t>
  </si>
  <si>
    <t xml:space="preserve">Шамеев Даниил </t>
  </si>
  <si>
    <t xml:space="preserve">Краснов Станислав </t>
  </si>
  <si>
    <t>Хасьянов Аяз</t>
  </si>
  <si>
    <t>Бакшаева Юлия Константиновна</t>
  </si>
  <si>
    <t>Григорьева Светлана Викторовна</t>
  </si>
  <si>
    <t>Соловьева Елена Игоревна</t>
  </si>
  <si>
    <t>Макарова Марина Николаевна</t>
  </si>
  <si>
    <t>Зайнуллина А.Т</t>
  </si>
  <si>
    <t>Мокрушина Наталья Александровна</t>
  </si>
  <si>
    <t xml:space="preserve">Адамович Марина Анатольевна </t>
  </si>
  <si>
    <t>Павлова Ольга Владимировна</t>
  </si>
  <si>
    <t>Минахметова Альфия Камилевна (п.д.о.)                                 Амирова Разимя Касыймовна</t>
  </si>
  <si>
    <t>Минахметова Альфия Камилевна (п.д.о.)                                Галанина Тамара Петровна</t>
  </si>
  <si>
    <t xml:space="preserve">Вахитовский р-н </t>
  </si>
  <si>
    <t>г.Лениногорск</t>
  </si>
  <si>
    <t>Лениногорский р-н, с.Шугурово</t>
  </si>
  <si>
    <t>Приволжский р-н</t>
  </si>
  <si>
    <t>Ново-Савиновский р-н</t>
  </si>
  <si>
    <t>г.Зеленодольск</t>
  </si>
  <si>
    <t>Московский р-н</t>
  </si>
  <si>
    <t>Советский р-н</t>
  </si>
  <si>
    <t>Арский р-н, п.Урняк</t>
  </si>
  <si>
    <t>г.Чистополь</t>
  </si>
  <si>
    <t>г.Елабуга</t>
  </si>
  <si>
    <t>Фархутдинова Ильвина</t>
  </si>
  <si>
    <t>Вафина Диана</t>
  </si>
  <si>
    <t>Шугурова Арина</t>
  </si>
  <si>
    <t>Костюк Татьяна</t>
  </si>
  <si>
    <t>Егорова Виолетта</t>
  </si>
  <si>
    <t>Хакимуллина Саида</t>
  </si>
  <si>
    <t>Гордобутских Яна</t>
  </si>
  <si>
    <t>Сахибуллина Азалия</t>
  </si>
  <si>
    <t>Невзорова Светлана</t>
  </si>
  <si>
    <t>Григорьев Павел</t>
  </si>
  <si>
    <t>Кутасова Н.К.</t>
  </si>
  <si>
    <t>Гильмутдинова Л.С.</t>
  </si>
  <si>
    <t>Зиннурова Светлана Наилевна            Проскурякова Галина Владимировна</t>
  </si>
  <si>
    <t>Картавых Р.Х.                          Костюк М.А</t>
  </si>
  <si>
    <t>Губайдуллина Раиля Юсуповна</t>
  </si>
  <si>
    <t>Баршис Елена Анатольевна</t>
  </si>
  <si>
    <t>Галяутдинова Рушания Котдусовна</t>
  </si>
  <si>
    <t>Миннуллина Раиса Рашитовна                  Захарова Мария Владимровна</t>
  </si>
  <si>
    <t>Гиниятуллина Светлана Васильевна</t>
  </si>
  <si>
    <t>Черновская Жанна Юрьевна</t>
  </si>
  <si>
    <t xml:space="preserve">Кирюхина
Наталья Михайловна
</t>
  </si>
  <si>
    <t xml:space="preserve">Варакина Марина Ивановна </t>
  </si>
  <si>
    <t xml:space="preserve">Земскова Галина Руслановна   пдо МБУ ДО «ГДЭБЦ» </t>
  </si>
  <si>
    <t>Свежинкина Ксения Николаевна                     Григорьева Наталия Ивановна (п.д.о.)</t>
  </si>
  <si>
    <t>Гайнутдинова Зифа Муфасаловна</t>
  </si>
  <si>
    <t xml:space="preserve">г.Лениногорск </t>
  </si>
  <si>
    <t>Лениногорский р-н, с.Сугушла</t>
  </si>
  <si>
    <t>Советский р-н г.Казани</t>
  </si>
  <si>
    <t xml:space="preserve">г.Зеленодольск </t>
  </si>
  <si>
    <t>Арский р-н, п. Урняк</t>
  </si>
  <si>
    <t>Алексеевский район, село Ромодан</t>
  </si>
  <si>
    <t>Лениногорский район,  с. Старый Иштеряк</t>
  </si>
  <si>
    <t>Зеленодольский район, с. Нурлаты</t>
  </si>
  <si>
    <t>Кировский р-н г.Казани</t>
  </si>
  <si>
    <t>Авиастроительный р-н г.Казани</t>
  </si>
  <si>
    <t>Высокогорский район, с. Высокая Гора</t>
  </si>
  <si>
    <t>г.Бугульма</t>
  </si>
  <si>
    <t>Приволжский р-н г.Казани</t>
  </si>
  <si>
    <t>МБОУ "Лицей №116 имени Героя Советского Союза А.С.Умеркина"</t>
  </si>
  <si>
    <t>МБОУ "СОШ №2" МО "ЛМР" РТ</t>
  </si>
  <si>
    <t>МБОУ "Шугуровская СОШ имени В.П.Чкалова" МО "ЛМР" РТ</t>
  </si>
  <si>
    <t>МБОУ "Лицей № 35"- ОЦ "Галактика"</t>
  </si>
  <si>
    <t>МАОУ «Лицей №146 "Ресурс"», МБУДО ЦВР Ново-Савиновского р-на</t>
  </si>
  <si>
    <t>МБОУ "СОШ №11" ЗМР РТ</t>
  </si>
  <si>
    <t>МБОУ "Школа №113"                МБУДО "ЦВР" Ново-Савиновского района г. Казани</t>
  </si>
  <si>
    <t>МБОУ "Школа №55"</t>
  </si>
  <si>
    <t>МБОУ "Школа №111"</t>
  </si>
  <si>
    <t xml:space="preserve"> МБОУ "Лесхозская СОШ" Арского МР РТ</t>
  </si>
  <si>
    <t>МБОУ "Средняя общеобразовательная школа №4"</t>
  </si>
  <si>
    <t>МБУ ДО "ДЭБЦ" ЕМР РТ            МБОУ "Средняя школа №6" ЕМР РТ</t>
  </si>
  <si>
    <t>МБОУ "СОШ №8" г.Лениногорск</t>
  </si>
  <si>
    <t>МБОУ "Сугушлинская ООШ"</t>
  </si>
  <si>
    <t>МБОУ "Школа №86", ГДЭБЦ</t>
  </si>
  <si>
    <t>МБОУ "Лицей №1 ЗМР РТ"</t>
  </si>
  <si>
    <t>МБОУ "Лесхозская СОШ"</t>
  </si>
  <si>
    <t>МБОУ Ромодановская СОШ</t>
  </si>
  <si>
    <t xml:space="preserve"> МБОУ «Старо-Иштерякская ООШ» МО ЛМР РТ</t>
  </si>
  <si>
    <t xml:space="preserve"> ГБУ "Нурлатский детский дом"</t>
  </si>
  <si>
    <t>МБОУ "Гимназия №152"</t>
  </si>
  <si>
    <t>МБОУ "Лицей № 9 им.А.С.Пушкина ЗМР РТ"</t>
  </si>
  <si>
    <t>МБОУ Высокогорская СОШ №3</t>
  </si>
  <si>
    <t>МБОУ "СОШ №69"</t>
  </si>
  <si>
    <t>МАОУ "Гимназия №139 - Центр образования"</t>
  </si>
  <si>
    <t>МАОУ "Гимназия №141", МБУ ДО "ГДЭБЦ"</t>
  </si>
  <si>
    <t xml:space="preserve">Корнетов Сергей </t>
  </si>
  <si>
    <t xml:space="preserve">Наумова Ульяна </t>
  </si>
  <si>
    <t xml:space="preserve">Хасанов Амир </t>
  </si>
  <si>
    <t>МБОУ "Лицей №12" г.Лениногорска</t>
  </si>
  <si>
    <t xml:space="preserve">МБОУ "Гимназия №4" ЕМР РТ    МБУ ДО "ДЭБЦ" ЕМР РТ </t>
  </si>
  <si>
    <t>МБОУ СОШ №9 Бугульминского муниципального района        МБОУ ДО ДЭБЦ</t>
  </si>
  <si>
    <t>МБОУ "Школа № 147"       МБУ ДО «ЦВР» Авиастроительного района</t>
  </si>
  <si>
    <t xml:space="preserve">Бикмухаметов Амир </t>
  </si>
  <si>
    <t xml:space="preserve">Саттарова Сюмбель </t>
  </si>
  <si>
    <t xml:space="preserve">Русакова Анастасия </t>
  </si>
  <si>
    <t xml:space="preserve">Галяутдинова Айзиля </t>
  </si>
  <si>
    <t xml:space="preserve">Мамонова Татьяна                 </t>
  </si>
  <si>
    <t>Дубровина Анастасия</t>
  </si>
  <si>
    <t>Дятлова Аделина   (Юные исследователи)</t>
  </si>
  <si>
    <t>Алексеев Азат 
(Юные исследователи)</t>
  </si>
  <si>
    <t>Арсентьева Милана 
(Юные исследователи)</t>
  </si>
  <si>
    <t>Сафина Алсу
   (Юные исследователи)</t>
  </si>
  <si>
    <t>Князькина Елена Павловна 
Ламзина Ольга Владимировна</t>
  </si>
  <si>
    <t>реферат</t>
  </si>
  <si>
    <t>тест</t>
  </si>
  <si>
    <t>практика</t>
  </si>
  <si>
    <t>1, реферат</t>
  </si>
  <si>
    <t>3, реферат</t>
  </si>
  <si>
    <t xml:space="preserve">Набиуллина Р.А.,    </t>
  </si>
  <si>
    <t>Паршина Наталья Александровна,</t>
  </si>
  <si>
    <t>Набиуллина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</si>
</sst>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5"/>
  <sheetViews>
    <sheetView tabSelected="1" view="pageBreakPreview" topLeftCell="A10" zoomScale="80" zoomScaleNormal="106" zoomScaleSheetLayoutView="80" workbookViewId="0">
      <selection activeCell="B19" sqref="B19"/>
    </sheetView>
  </sheetViews>
  <sheetFormatPr defaultRowHeight="15" x14ac:dyDescent="0.25"/>
  <cols>
    <col min="1" max="1" width="5.85546875" style="15" customWidth="1"/>
    <col min="2" max="2" width="24.5703125" style="15" customWidth="1"/>
    <col min="3" max="3" width="33.42578125" style="15" customWidth="1"/>
    <col min="4" max="4" width="8.85546875" style="15" customWidth="1"/>
    <col min="5" max="5" width="21.7109375" style="15" customWidth="1"/>
    <col min="6" max="6" width="25.28515625" style="15" customWidth="1"/>
    <col min="7" max="7" width="12" style="15" customWidth="1"/>
    <col min="8" max="8" width="0" style="15" hidden="1" customWidth="1"/>
    <col min="9" max="10" width="19.7109375" style="15" hidden="1" customWidth="1"/>
    <col min="11" max="11" width="17.5703125" style="15" hidden="1" customWidth="1"/>
    <col min="12" max="12" width="11.7109375" style="15" customWidth="1"/>
    <col min="13" max="13" width="10.85546875" style="15" customWidth="1"/>
    <col min="14" max="14" width="18.5703125" style="15" customWidth="1"/>
    <col min="15" max="16384" width="9.140625" style="14"/>
  </cols>
  <sheetData>
    <row r="1" spans="1:14" s="13" customFormat="1" ht="52.5" customHeight="1" x14ac:dyDescent="0.25">
      <c r="A1" s="12"/>
      <c r="B1" s="12"/>
      <c r="C1" s="38" t="s">
        <v>12</v>
      </c>
      <c r="D1" s="39"/>
      <c r="E1" s="39"/>
      <c r="F1" s="39"/>
      <c r="G1" s="39"/>
      <c r="H1" s="12"/>
      <c r="I1" s="12"/>
      <c r="J1" s="12"/>
      <c r="K1" s="12"/>
      <c r="L1" s="40"/>
      <c r="M1" s="40"/>
      <c r="N1" s="40"/>
    </row>
    <row r="2" spans="1:14" s="26" customFormat="1" ht="51.75" customHeight="1" x14ac:dyDescent="0.25">
      <c r="A2" s="6" t="s">
        <v>0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1</v>
      </c>
      <c r="G2" s="6" t="s">
        <v>17</v>
      </c>
      <c r="H2" s="25" t="s">
        <v>8</v>
      </c>
      <c r="I2" s="25" t="s">
        <v>13</v>
      </c>
      <c r="J2" s="25" t="s">
        <v>14</v>
      </c>
      <c r="K2" s="25" t="s">
        <v>9</v>
      </c>
      <c r="L2" s="25" t="s">
        <v>16</v>
      </c>
      <c r="M2" s="25" t="s">
        <v>10</v>
      </c>
      <c r="N2" s="9" t="s">
        <v>11</v>
      </c>
    </row>
    <row r="3" spans="1:14" s="26" customFormat="1" ht="63" x14ac:dyDescent="0.25">
      <c r="A3" s="30">
        <v>1</v>
      </c>
      <c r="B3" s="29" t="s">
        <v>36</v>
      </c>
      <c r="C3" s="29" t="s">
        <v>108</v>
      </c>
      <c r="D3" s="16">
        <v>3</v>
      </c>
      <c r="E3" s="16" t="s">
        <v>58</v>
      </c>
      <c r="F3" s="28" t="s">
        <v>47</v>
      </c>
      <c r="G3" s="16">
        <v>45</v>
      </c>
      <c r="H3" s="16"/>
      <c r="I3" s="27">
        <v>10</v>
      </c>
      <c r="J3" s="27">
        <v>10</v>
      </c>
      <c r="K3" s="16"/>
      <c r="L3" s="27">
        <f t="shared" ref="L3:L23" si="0">SUM(I3:K3)*2</f>
        <v>40</v>
      </c>
      <c r="M3" s="27">
        <f t="shared" ref="M3:M23" si="1">SUM(G3,L3)</f>
        <v>85</v>
      </c>
      <c r="N3" s="16">
        <v>1</v>
      </c>
    </row>
    <row r="4" spans="1:14" s="26" customFormat="1" ht="39.950000000000003" customHeight="1" x14ac:dyDescent="0.25">
      <c r="A4" s="30">
        <v>2</v>
      </c>
      <c r="B4" s="34" t="s">
        <v>130</v>
      </c>
      <c r="C4" s="29" t="s">
        <v>104</v>
      </c>
      <c r="D4" s="27">
        <v>2</v>
      </c>
      <c r="E4" s="27" t="s">
        <v>54</v>
      </c>
      <c r="F4" s="28" t="s">
        <v>39</v>
      </c>
      <c r="G4" s="21">
        <v>45</v>
      </c>
      <c r="H4" s="2"/>
      <c r="I4" s="27">
        <v>10</v>
      </c>
      <c r="J4" s="27">
        <v>7</v>
      </c>
      <c r="K4" s="27"/>
      <c r="L4" s="27">
        <f t="shared" si="0"/>
        <v>34</v>
      </c>
      <c r="M4" s="27">
        <f t="shared" si="1"/>
        <v>79</v>
      </c>
      <c r="N4" s="30">
        <v>2</v>
      </c>
    </row>
    <row r="5" spans="1:14" s="26" customFormat="1" ht="63" x14ac:dyDescent="0.25">
      <c r="A5" s="30">
        <v>3</v>
      </c>
      <c r="B5" s="29" t="s">
        <v>35</v>
      </c>
      <c r="C5" s="29" t="s">
        <v>127</v>
      </c>
      <c r="D5" s="16">
        <v>3</v>
      </c>
      <c r="E5" s="16" t="s">
        <v>58</v>
      </c>
      <c r="F5" s="28" t="s">
        <v>46</v>
      </c>
      <c r="G5" s="16">
        <v>52</v>
      </c>
      <c r="H5" s="16"/>
      <c r="I5" s="27">
        <v>5</v>
      </c>
      <c r="J5" s="27">
        <v>7</v>
      </c>
      <c r="K5" s="16"/>
      <c r="L5" s="27">
        <f t="shared" si="0"/>
        <v>24</v>
      </c>
      <c r="M5" s="27">
        <f t="shared" si="1"/>
        <v>76</v>
      </c>
      <c r="N5" s="16">
        <v>3</v>
      </c>
    </row>
    <row r="6" spans="1:14" s="35" customFormat="1" ht="42.75" customHeight="1" x14ac:dyDescent="0.25">
      <c r="A6" s="30">
        <v>4</v>
      </c>
      <c r="B6" s="29" t="s">
        <v>20</v>
      </c>
      <c r="C6" s="29" t="s">
        <v>98</v>
      </c>
      <c r="D6" s="27">
        <v>2</v>
      </c>
      <c r="E6" s="27" t="s">
        <v>49</v>
      </c>
      <c r="F6" s="28" t="s">
        <v>25</v>
      </c>
      <c r="G6" s="21">
        <v>42</v>
      </c>
      <c r="H6" s="2"/>
      <c r="I6" s="27">
        <v>8</v>
      </c>
      <c r="J6" s="27">
        <v>9</v>
      </c>
      <c r="K6" s="27"/>
      <c r="L6" s="27">
        <f t="shared" si="0"/>
        <v>34</v>
      </c>
      <c r="M6" s="27">
        <f t="shared" si="1"/>
        <v>76</v>
      </c>
      <c r="N6" s="30">
        <v>3</v>
      </c>
    </row>
    <row r="7" spans="1:14" s="35" customFormat="1" ht="39.950000000000003" customHeight="1" x14ac:dyDescent="0.25">
      <c r="A7" s="30">
        <v>5</v>
      </c>
      <c r="B7" s="29" t="s">
        <v>37</v>
      </c>
      <c r="C7" s="29" t="s">
        <v>97</v>
      </c>
      <c r="D7" s="16">
        <v>3</v>
      </c>
      <c r="E7" s="16" t="s">
        <v>48</v>
      </c>
      <c r="F7" s="28" t="s">
        <v>45</v>
      </c>
      <c r="G7" s="16">
        <v>37</v>
      </c>
      <c r="H7" s="16"/>
      <c r="I7" s="27">
        <v>10</v>
      </c>
      <c r="J7" s="27">
        <v>9</v>
      </c>
      <c r="K7" s="16"/>
      <c r="L7" s="27">
        <f t="shared" si="0"/>
        <v>38</v>
      </c>
      <c r="M7" s="27">
        <f t="shared" si="1"/>
        <v>75</v>
      </c>
      <c r="N7" s="16" t="s">
        <v>145</v>
      </c>
    </row>
    <row r="8" spans="1:14" s="35" customFormat="1" ht="50.25" customHeight="1" x14ac:dyDescent="0.25">
      <c r="A8" s="30">
        <v>6</v>
      </c>
      <c r="B8" s="29" t="s">
        <v>19</v>
      </c>
      <c r="C8" s="29" t="s">
        <v>126</v>
      </c>
      <c r="D8" s="27">
        <v>3</v>
      </c>
      <c r="E8" s="27" t="s">
        <v>49</v>
      </c>
      <c r="F8" s="28" t="s">
        <v>24</v>
      </c>
      <c r="G8" s="2">
        <v>41</v>
      </c>
      <c r="H8" s="2"/>
      <c r="I8" s="27">
        <v>4</v>
      </c>
      <c r="J8" s="27">
        <v>8</v>
      </c>
      <c r="K8" s="27"/>
      <c r="L8" s="27">
        <f t="shared" si="0"/>
        <v>24</v>
      </c>
      <c r="M8" s="27">
        <f t="shared" si="1"/>
        <v>65</v>
      </c>
      <c r="N8" s="30"/>
    </row>
    <row r="9" spans="1:14" s="26" customFormat="1" ht="49.5" customHeight="1" x14ac:dyDescent="0.25">
      <c r="A9" s="30">
        <v>7</v>
      </c>
      <c r="B9" s="29" t="s">
        <v>34</v>
      </c>
      <c r="C9" s="29" t="s">
        <v>103</v>
      </c>
      <c r="D9" s="27">
        <v>3</v>
      </c>
      <c r="E9" s="27" t="s">
        <v>52</v>
      </c>
      <c r="F9" s="28" t="s">
        <v>44</v>
      </c>
      <c r="G9" s="22">
        <v>48</v>
      </c>
      <c r="H9" s="4"/>
      <c r="I9" s="27">
        <v>3</v>
      </c>
      <c r="J9" s="27">
        <v>5</v>
      </c>
      <c r="K9" s="27"/>
      <c r="L9" s="27">
        <f t="shared" si="0"/>
        <v>16</v>
      </c>
      <c r="M9" s="27">
        <f t="shared" si="1"/>
        <v>64</v>
      </c>
      <c r="N9" s="30" t="s">
        <v>142</v>
      </c>
    </row>
    <row r="10" spans="1:14" s="26" customFormat="1" ht="36.75" customHeight="1" x14ac:dyDescent="0.25">
      <c r="A10" s="30">
        <v>8</v>
      </c>
      <c r="B10" s="29" t="s">
        <v>31</v>
      </c>
      <c r="C10" s="29" t="s">
        <v>121</v>
      </c>
      <c r="D10" s="27">
        <v>2</v>
      </c>
      <c r="E10" s="27" t="s">
        <v>51</v>
      </c>
      <c r="F10" s="28" t="s">
        <v>41</v>
      </c>
      <c r="G10" s="20">
        <v>41</v>
      </c>
      <c r="H10" s="4"/>
      <c r="I10" s="27">
        <v>3</v>
      </c>
      <c r="J10" s="27">
        <v>8</v>
      </c>
      <c r="K10" s="27"/>
      <c r="L10" s="27">
        <f t="shared" si="0"/>
        <v>22</v>
      </c>
      <c r="M10" s="27">
        <f t="shared" si="1"/>
        <v>63</v>
      </c>
      <c r="N10" s="30"/>
    </row>
    <row r="11" spans="1:14" s="26" customFormat="1" ht="31.5" x14ac:dyDescent="0.25">
      <c r="A11" s="30">
        <v>9</v>
      </c>
      <c r="B11" s="29" t="s">
        <v>27</v>
      </c>
      <c r="C11" s="29" t="s">
        <v>102</v>
      </c>
      <c r="D11" s="27">
        <v>2</v>
      </c>
      <c r="E11" s="27" t="s">
        <v>53</v>
      </c>
      <c r="F11" s="29" t="s">
        <v>38</v>
      </c>
      <c r="G11" s="2">
        <v>35</v>
      </c>
      <c r="H11" s="2"/>
      <c r="I11" s="27">
        <v>4</v>
      </c>
      <c r="J11" s="27">
        <v>9</v>
      </c>
      <c r="K11" s="27"/>
      <c r="L11" s="27">
        <f t="shared" si="0"/>
        <v>26</v>
      </c>
      <c r="M11" s="27">
        <f t="shared" si="1"/>
        <v>61</v>
      </c>
      <c r="N11" s="30" t="s">
        <v>143</v>
      </c>
    </row>
    <row r="12" spans="1:14" s="26" customFormat="1" ht="47.25" x14ac:dyDescent="0.25">
      <c r="A12" s="30">
        <v>10</v>
      </c>
      <c r="B12" s="29" t="s">
        <v>29</v>
      </c>
      <c r="C12" s="29" t="s">
        <v>101</v>
      </c>
      <c r="D12" s="27">
        <v>2</v>
      </c>
      <c r="E12" s="27" t="s">
        <v>52</v>
      </c>
      <c r="F12" s="28" t="s">
        <v>146</v>
      </c>
      <c r="G12" s="2">
        <v>44</v>
      </c>
      <c r="H12" s="2"/>
      <c r="I12" s="27">
        <v>3</v>
      </c>
      <c r="J12" s="27">
        <v>5</v>
      </c>
      <c r="K12" s="27"/>
      <c r="L12" s="27">
        <f t="shared" si="0"/>
        <v>16</v>
      </c>
      <c r="M12" s="27">
        <f t="shared" si="1"/>
        <v>60</v>
      </c>
      <c r="N12" s="30" t="s">
        <v>141</v>
      </c>
    </row>
    <row r="13" spans="1:14" s="26" customFormat="1" ht="44.25" customHeight="1" x14ac:dyDescent="0.25">
      <c r="A13" s="30">
        <v>11</v>
      </c>
      <c r="B13" s="29" t="s">
        <v>30</v>
      </c>
      <c r="C13" s="29" t="s">
        <v>105</v>
      </c>
      <c r="D13" s="27">
        <v>2</v>
      </c>
      <c r="E13" s="27" t="s">
        <v>55</v>
      </c>
      <c r="F13" s="28" t="s">
        <v>40</v>
      </c>
      <c r="G13" s="2">
        <v>37</v>
      </c>
      <c r="H13" s="2"/>
      <c r="I13" s="27">
        <v>6</v>
      </c>
      <c r="J13" s="27">
        <v>5</v>
      </c>
      <c r="K13" s="27"/>
      <c r="L13" s="27">
        <f t="shared" si="0"/>
        <v>22</v>
      </c>
      <c r="M13" s="27">
        <f t="shared" si="1"/>
        <v>59</v>
      </c>
      <c r="N13" s="30"/>
    </row>
    <row r="14" spans="1:14" s="26" customFormat="1" ht="39.950000000000003" customHeight="1" x14ac:dyDescent="0.25">
      <c r="A14" s="30">
        <v>12</v>
      </c>
      <c r="B14" s="29" t="s">
        <v>22</v>
      </c>
      <c r="C14" s="29" t="s">
        <v>101</v>
      </c>
      <c r="D14" s="27">
        <v>2</v>
      </c>
      <c r="E14" s="27" t="s">
        <v>52</v>
      </c>
      <c r="F14" s="28" t="s">
        <v>148</v>
      </c>
      <c r="G14" s="2">
        <v>38</v>
      </c>
      <c r="H14" s="2"/>
      <c r="I14" s="27">
        <v>4</v>
      </c>
      <c r="J14" s="27">
        <v>6</v>
      </c>
      <c r="K14" s="27"/>
      <c r="L14" s="27">
        <f t="shared" si="0"/>
        <v>20</v>
      </c>
      <c r="M14" s="27">
        <f t="shared" si="1"/>
        <v>58</v>
      </c>
      <c r="N14" s="30" t="s">
        <v>141</v>
      </c>
    </row>
    <row r="15" spans="1:14" s="26" customFormat="1" ht="39.75" customHeight="1" x14ac:dyDescent="0.25">
      <c r="A15" s="30">
        <v>13</v>
      </c>
      <c r="B15" s="29" t="s">
        <v>33</v>
      </c>
      <c r="C15" s="29" t="s">
        <v>107</v>
      </c>
      <c r="D15" s="27">
        <v>2</v>
      </c>
      <c r="E15" s="27" t="s">
        <v>57</v>
      </c>
      <c r="F15" s="28" t="s">
        <v>43</v>
      </c>
      <c r="G15" s="24">
        <v>26</v>
      </c>
      <c r="H15" s="2"/>
      <c r="I15" s="27">
        <v>8</v>
      </c>
      <c r="J15" s="27">
        <v>8</v>
      </c>
      <c r="K15" s="27"/>
      <c r="L15" s="27">
        <f t="shared" si="0"/>
        <v>32</v>
      </c>
      <c r="M15" s="27">
        <f t="shared" si="1"/>
        <v>58</v>
      </c>
      <c r="N15" s="30" t="s">
        <v>143</v>
      </c>
    </row>
    <row r="16" spans="1:14" s="26" customFormat="1" ht="54.75" customHeight="1" x14ac:dyDescent="0.25">
      <c r="A16" s="30">
        <v>14</v>
      </c>
      <c r="B16" s="29" t="s">
        <v>18</v>
      </c>
      <c r="C16" s="29" t="s">
        <v>97</v>
      </c>
      <c r="D16" s="27">
        <v>3</v>
      </c>
      <c r="E16" s="27" t="s">
        <v>48</v>
      </c>
      <c r="F16" s="28" t="s">
        <v>23</v>
      </c>
      <c r="G16" s="20">
        <v>39</v>
      </c>
      <c r="H16" s="4"/>
      <c r="I16" s="27">
        <v>3</v>
      </c>
      <c r="J16" s="27">
        <v>6</v>
      </c>
      <c r="K16" s="27"/>
      <c r="L16" s="27">
        <f t="shared" si="0"/>
        <v>18</v>
      </c>
      <c r="M16" s="27">
        <f t="shared" si="1"/>
        <v>57</v>
      </c>
      <c r="N16" s="30" t="s">
        <v>141</v>
      </c>
    </row>
    <row r="17" spans="1:14" s="26" customFormat="1" ht="31.5" x14ac:dyDescent="0.25">
      <c r="A17" s="30">
        <v>15</v>
      </c>
      <c r="B17" s="29" t="s">
        <v>32</v>
      </c>
      <c r="C17" s="29" t="s">
        <v>106</v>
      </c>
      <c r="D17" s="27">
        <v>3</v>
      </c>
      <c r="E17" s="27" t="s">
        <v>56</v>
      </c>
      <c r="F17" s="28" t="s">
        <v>42</v>
      </c>
      <c r="G17" s="2">
        <v>32</v>
      </c>
      <c r="H17" s="2"/>
      <c r="I17" s="27">
        <v>5</v>
      </c>
      <c r="J17" s="27">
        <v>7</v>
      </c>
      <c r="K17" s="27"/>
      <c r="L17" s="27">
        <f t="shared" si="0"/>
        <v>24</v>
      </c>
      <c r="M17" s="27">
        <f t="shared" si="1"/>
        <v>56</v>
      </c>
      <c r="N17" s="30" t="s">
        <v>141</v>
      </c>
    </row>
    <row r="18" spans="1:14" s="26" customFormat="1" ht="36" customHeight="1" x14ac:dyDescent="0.25">
      <c r="A18" s="30">
        <v>16</v>
      </c>
      <c r="B18" s="34" t="s">
        <v>125</v>
      </c>
      <c r="C18" s="29" t="s">
        <v>98</v>
      </c>
      <c r="D18" s="2">
        <v>2</v>
      </c>
      <c r="E18" s="2" t="s">
        <v>49</v>
      </c>
      <c r="F18" s="28" t="s">
        <v>25</v>
      </c>
      <c r="G18" s="21">
        <v>33</v>
      </c>
      <c r="H18" s="2"/>
      <c r="I18" s="27">
        <v>5</v>
      </c>
      <c r="J18" s="27">
        <v>6</v>
      </c>
      <c r="K18" s="27"/>
      <c r="L18" s="27">
        <f t="shared" si="0"/>
        <v>22</v>
      </c>
      <c r="M18" s="27">
        <f t="shared" si="1"/>
        <v>55</v>
      </c>
      <c r="N18" s="30"/>
    </row>
    <row r="19" spans="1:14" s="26" customFormat="1" ht="51" customHeight="1" x14ac:dyDescent="0.25">
      <c r="A19" s="30">
        <v>17</v>
      </c>
      <c r="B19" s="29" t="s">
        <v>28</v>
      </c>
      <c r="C19" s="29" t="s">
        <v>103</v>
      </c>
      <c r="D19" s="27">
        <v>3</v>
      </c>
      <c r="E19" s="27" t="s">
        <v>52</v>
      </c>
      <c r="F19" s="28" t="s">
        <v>147</v>
      </c>
      <c r="G19" s="23">
        <v>25</v>
      </c>
      <c r="H19" s="4"/>
      <c r="I19" s="27">
        <v>5</v>
      </c>
      <c r="J19" s="27">
        <v>8</v>
      </c>
      <c r="K19" s="27"/>
      <c r="L19" s="27">
        <f t="shared" si="0"/>
        <v>26</v>
      </c>
      <c r="M19" s="27">
        <f t="shared" si="1"/>
        <v>51</v>
      </c>
      <c r="N19" s="30" t="s">
        <v>141</v>
      </c>
    </row>
    <row r="20" spans="1:14" s="26" customFormat="1" ht="65.25" customHeight="1" x14ac:dyDescent="0.25">
      <c r="A20" s="30">
        <v>18</v>
      </c>
      <c r="B20" s="29" t="s">
        <v>123</v>
      </c>
      <c r="C20" s="29" t="s">
        <v>100</v>
      </c>
      <c r="D20" s="27">
        <v>2</v>
      </c>
      <c r="E20" s="27" t="s">
        <v>51</v>
      </c>
      <c r="F20" s="28" t="s">
        <v>140</v>
      </c>
      <c r="G20" s="22">
        <v>32</v>
      </c>
      <c r="H20" s="4"/>
      <c r="I20" s="27">
        <v>2</v>
      </c>
      <c r="J20" s="27">
        <v>7</v>
      </c>
      <c r="K20" s="27"/>
      <c r="L20" s="27">
        <f t="shared" si="0"/>
        <v>18</v>
      </c>
      <c r="M20" s="27">
        <f t="shared" si="1"/>
        <v>50</v>
      </c>
      <c r="N20" s="30" t="s">
        <v>141</v>
      </c>
    </row>
    <row r="21" spans="1:14" s="26" customFormat="1" ht="47.25" x14ac:dyDescent="0.25">
      <c r="A21" s="30">
        <v>19</v>
      </c>
      <c r="B21" s="29" t="s">
        <v>21</v>
      </c>
      <c r="C21" s="29" t="s">
        <v>99</v>
      </c>
      <c r="D21" s="27">
        <v>3</v>
      </c>
      <c r="E21" s="27" t="s">
        <v>50</v>
      </c>
      <c r="F21" s="28" t="s">
        <v>26</v>
      </c>
      <c r="G21" s="2">
        <v>22</v>
      </c>
      <c r="H21" s="2"/>
      <c r="I21" s="27">
        <v>7</v>
      </c>
      <c r="J21" s="27">
        <v>3</v>
      </c>
      <c r="K21" s="27"/>
      <c r="L21" s="27">
        <f t="shared" si="0"/>
        <v>20</v>
      </c>
      <c r="M21" s="27">
        <f t="shared" si="1"/>
        <v>42</v>
      </c>
      <c r="N21" s="30"/>
    </row>
    <row r="22" spans="1:14" s="26" customFormat="1" ht="48" customHeight="1" x14ac:dyDescent="0.25">
      <c r="A22" s="30">
        <v>20</v>
      </c>
      <c r="B22" s="34" t="s">
        <v>139</v>
      </c>
      <c r="C22" s="34" t="s">
        <v>116</v>
      </c>
      <c r="D22" s="18">
        <v>5</v>
      </c>
      <c r="E22" s="34" t="s">
        <v>91</v>
      </c>
      <c r="F22" s="34" t="s">
        <v>76</v>
      </c>
      <c r="G22" s="11">
        <v>24</v>
      </c>
      <c r="H22" s="11">
        <v>0</v>
      </c>
      <c r="I22" s="11">
        <v>2</v>
      </c>
      <c r="J22" s="11">
        <v>4</v>
      </c>
      <c r="K22" s="11"/>
      <c r="L22" s="27">
        <f t="shared" si="0"/>
        <v>12</v>
      </c>
      <c r="M22" s="27">
        <f t="shared" si="1"/>
        <v>36</v>
      </c>
      <c r="N22" s="31"/>
    </row>
    <row r="23" spans="1:14" s="26" customFormat="1" ht="47.25" x14ac:dyDescent="0.25">
      <c r="A23" s="30">
        <v>21</v>
      </c>
      <c r="B23" s="29" t="s">
        <v>124</v>
      </c>
      <c r="C23" s="29" t="s">
        <v>107</v>
      </c>
      <c r="D23" s="27">
        <v>2</v>
      </c>
      <c r="E23" s="27" t="s">
        <v>57</v>
      </c>
      <c r="F23" s="28" t="s">
        <v>43</v>
      </c>
      <c r="G23" s="19">
        <v>27</v>
      </c>
      <c r="H23" s="2"/>
      <c r="I23" s="27">
        <v>0</v>
      </c>
      <c r="J23" s="27">
        <v>3</v>
      </c>
      <c r="K23" s="27"/>
      <c r="L23" s="27">
        <f t="shared" si="0"/>
        <v>6</v>
      </c>
      <c r="M23" s="27">
        <f t="shared" si="1"/>
        <v>33</v>
      </c>
      <c r="N23" s="30"/>
    </row>
    <row r="24" spans="1:14" x14ac:dyDescent="0.25">
      <c r="A24" s="42"/>
    </row>
    <row r="25" spans="1:14" x14ac:dyDescent="0.25">
      <c r="A25" s="42"/>
    </row>
  </sheetData>
  <autoFilter ref="B2:N23" xr:uid="{00000000-0009-0000-0000-000004000000}">
    <sortState xmlns:xlrd2="http://schemas.microsoft.com/office/spreadsheetml/2017/richdata2" ref="B3:P23">
      <sortCondition descending="1" ref="M3:M23"/>
    </sortState>
  </autoFilter>
  <sortState xmlns:xlrd2="http://schemas.microsoft.com/office/spreadsheetml/2017/richdata2" ref="A3:N23">
    <sortCondition descending="1" ref="M3:M23"/>
  </sortState>
  <mergeCells count="2">
    <mergeCell ref="C1:G1"/>
    <mergeCell ref="L1:N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view="pageBreakPreview" zoomScale="90" zoomScaleNormal="110" zoomScaleSheetLayoutView="90" workbookViewId="0">
      <selection activeCell="F13" sqref="F13"/>
    </sheetView>
  </sheetViews>
  <sheetFormatPr defaultRowHeight="15" x14ac:dyDescent="0.25"/>
  <cols>
    <col min="1" max="1" width="7" style="10" customWidth="1"/>
    <col min="2" max="2" width="24.7109375" style="10" customWidth="1"/>
    <col min="3" max="3" width="34.42578125" style="10" customWidth="1"/>
    <col min="4" max="4" width="9.7109375" style="10" customWidth="1"/>
    <col min="5" max="5" width="21.7109375" style="10" customWidth="1"/>
    <col min="6" max="6" width="26.7109375" style="10" customWidth="1"/>
    <col min="7" max="7" width="12.85546875" style="10" customWidth="1"/>
    <col min="8" max="8" width="12.42578125" style="10" hidden="1" customWidth="1"/>
    <col min="9" max="9" width="12" style="10" hidden="1" customWidth="1"/>
    <col min="10" max="10" width="0" style="10" hidden="1" customWidth="1"/>
    <col min="11" max="11" width="11.7109375" style="10" customWidth="1"/>
    <col min="12" max="12" width="9.140625" style="10"/>
    <col min="13" max="13" width="12.140625" style="10" customWidth="1"/>
    <col min="14" max="16384" width="9.140625" style="10"/>
  </cols>
  <sheetData>
    <row r="1" spans="1:13" s="17" customFormat="1" ht="60.75" customHeight="1" x14ac:dyDescent="0.25">
      <c r="A1" s="5" t="s">
        <v>2</v>
      </c>
      <c r="B1" s="5"/>
      <c r="C1" s="38" t="s">
        <v>3</v>
      </c>
      <c r="D1" s="41"/>
      <c r="E1" s="41"/>
      <c r="F1" s="41"/>
      <c r="G1" s="5"/>
      <c r="H1" s="5"/>
      <c r="I1" s="5"/>
      <c r="J1" s="5"/>
      <c r="K1" s="40"/>
      <c r="L1" s="40"/>
      <c r="M1" s="40"/>
    </row>
    <row r="2" spans="1:13" ht="51.75" customHeight="1" x14ac:dyDescent="0.25">
      <c r="A2" s="6" t="s">
        <v>0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1</v>
      </c>
      <c r="G2" s="8" t="s">
        <v>15</v>
      </c>
      <c r="H2" s="8" t="s">
        <v>8</v>
      </c>
      <c r="I2" s="8" t="s">
        <v>9</v>
      </c>
      <c r="J2" s="8" t="s">
        <v>9</v>
      </c>
      <c r="K2" s="8" t="s">
        <v>16</v>
      </c>
      <c r="L2" s="8" t="s">
        <v>10</v>
      </c>
      <c r="M2" s="9" t="s">
        <v>11</v>
      </c>
    </row>
    <row r="3" spans="1:13" s="1" customFormat="1" ht="63" x14ac:dyDescent="0.25">
      <c r="A3" s="4">
        <v>1</v>
      </c>
      <c r="B3" s="34" t="s">
        <v>61</v>
      </c>
      <c r="C3" s="34" t="s">
        <v>111</v>
      </c>
      <c r="D3" s="11">
        <v>4</v>
      </c>
      <c r="E3" s="34" t="s">
        <v>86</v>
      </c>
      <c r="F3" s="34" t="s">
        <v>71</v>
      </c>
      <c r="G3" s="2">
        <v>57</v>
      </c>
      <c r="H3" s="11">
        <v>4</v>
      </c>
      <c r="I3" s="11">
        <v>8</v>
      </c>
      <c r="J3" s="2"/>
      <c r="K3" s="3">
        <f t="shared" ref="K3:K20" si="0">SUM(H3:I3)*2</f>
        <v>24</v>
      </c>
      <c r="L3" s="3">
        <f t="shared" ref="L3:L20" si="1">SUM(G3,K3)</f>
        <v>81</v>
      </c>
      <c r="M3" s="31" t="s">
        <v>144</v>
      </c>
    </row>
    <row r="4" spans="1:13" s="1" customFormat="1" ht="47.25" x14ac:dyDescent="0.25">
      <c r="A4" s="4">
        <v>2</v>
      </c>
      <c r="B4" s="34" t="s">
        <v>64</v>
      </c>
      <c r="C4" s="34" t="s">
        <v>129</v>
      </c>
      <c r="D4" s="11">
        <v>4</v>
      </c>
      <c r="E4" s="34" t="s">
        <v>93</v>
      </c>
      <c r="F4" s="34" t="s">
        <v>78</v>
      </c>
      <c r="G4" s="11">
        <v>40</v>
      </c>
      <c r="H4" s="11">
        <v>8</v>
      </c>
      <c r="I4" s="11">
        <v>8</v>
      </c>
      <c r="J4" s="11"/>
      <c r="K4" s="3">
        <f t="shared" si="0"/>
        <v>32</v>
      </c>
      <c r="L4" s="3">
        <f t="shared" si="1"/>
        <v>72</v>
      </c>
      <c r="M4" s="31">
        <v>2</v>
      </c>
    </row>
    <row r="5" spans="1:13" s="1" customFormat="1" ht="31.5" x14ac:dyDescent="0.25">
      <c r="A5" s="4">
        <v>3</v>
      </c>
      <c r="B5" s="34" t="s">
        <v>131</v>
      </c>
      <c r="C5" s="34" t="s">
        <v>113</v>
      </c>
      <c r="D5" s="11">
        <v>4</v>
      </c>
      <c r="E5" s="34" t="s">
        <v>88</v>
      </c>
      <c r="F5" s="34" t="s">
        <v>73</v>
      </c>
      <c r="G5" s="11">
        <v>40</v>
      </c>
      <c r="H5" s="11">
        <v>8</v>
      </c>
      <c r="I5" s="11">
        <v>7</v>
      </c>
      <c r="J5" s="11"/>
      <c r="K5" s="3">
        <f t="shared" si="0"/>
        <v>30</v>
      </c>
      <c r="L5" s="3">
        <f t="shared" si="1"/>
        <v>70</v>
      </c>
      <c r="M5" s="31">
        <v>3</v>
      </c>
    </row>
    <row r="6" spans="1:13" ht="39.950000000000003" customHeight="1" x14ac:dyDescent="0.25">
      <c r="A6" s="4">
        <v>4</v>
      </c>
      <c r="B6" s="34" t="s">
        <v>66</v>
      </c>
      <c r="C6" s="34" t="s">
        <v>119</v>
      </c>
      <c r="D6" s="2">
        <v>5</v>
      </c>
      <c r="E6" s="33" t="s">
        <v>94</v>
      </c>
      <c r="F6" s="34" t="s">
        <v>80</v>
      </c>
      <c r="G6" s="11">
        <v>38</v>
      </c>
      <c r="H6" s="11">
        <v>8</v>
      </c>
      <c r="I6" s="11">
        <v>8</v>
      </c>
      <c r="J6" s="11"/>
      <c r="K6" s="3">
        <f t="shared" si="0"/>
        <v>32</v>
      </c>
      <c r="L6" s="3">
        <f t="shared" si="1"/>
        <v>70</v>
      </c>
      <c r="M6" s="32">
        <v>3</v>
      </c>
    </row>
    <row r="7" spans="1:13" ht="63" x14ac:dyDescent="0.25">
      <c r="A7" s="4">
        <v>5</v>
      </c>
      <c r="B7" s="34" t="s">
        <v>136</v>
      </c>
      <c r="C7" s="34" t="s">
        <v>116</v>
      </c>
      <c r="D7" s="18">
        <v>5</v>
      </c>
      <c r="E7" s="34" t="s">
        <v>91</v>
      </c>
      <c r="F7" s="34" t="s">
        <v>76</v>
      </c>
      <c r="G7" s="11">
        <v>38</v>
      </c>
      <c r="H7" s="11">
        <v>8</v>
      </c>
      <c r="I7" s="11">
        <v>8</v>
      </c>
      <c r="J7" s="11"/>
      <c r="K7" s="3">
        <f t="shared" si="0"/>
        <v>32</v>
      </c>
      <c r="L7" s="3">
        <f t="shared" si="1"/>
        <v>70</v>
      </c>
      <c r="M7" s="31">
        <v>3</v>
      </c>
    </row>
    <row r="8" spans="1:13" ht="39.950000000000003" customHeight="1" x14ac:dyDescent="0.25">
      <c r="A8" s="4">
        <v>6</v>
      </c>
      <c r="B8" s="34" t="s">
        <v>132</v>
      </c>
      <c r="C8" s="34" t="s">
        <v>120</v>
      </c>
      <c r="D8" s="11">
        <v>5</v>
      </c>
      <c r="E8" s="34" t="s">
        <v>96</v>
      </c>
      <c r="F8" s="34" t="s">
        <v>83</v>
      </c>
      <c r="G8" s="11">
        <v>40</v>
      </c>
      <c r="H8" s="11">
        <v>6</v>
      </c>
      <c r="I8" s="11">
        <v>8</v>
      </c>
      <c r="J8" s="11"/>
      <c r="K8" s="3">
        <f t="shared" si="0"/>
        <v>28</v>
      </c>
      <c r="L8" s="3">
        <f t="shared" si="1"/>
        <v>68</v>
      </c>
      <c r="M8" s="32" t="s">
        <v>142</v>
      </c>
    </row>
    <row r="9" spans="1:13" ht="31.5" x14ac:dyDescent="0.25">
      <c r="A9" s="4">
        <v>7</v>
      </c>
      <c r="B9" s="34" t="s">
        <v>62</v>
      </c>
      <c r="C9" s="34" t="s">
        <v>112</v>
      </c>
      <c r="D9" s="11">
        <v>4</v>
      </c>
      <c r="E9" s="34" t="s">
        <v>87</v>
      </c>
      <c r="F9" s="34" t="s">
        <v>72</v>
      </c>
      <c r="G9" s="11">
        <v>33</v>
      </c>
      <c r="H9" s="11">
        <v>7</v>
      </c>
      <c r="I9" s="11">
        <v>5</v>
      </c>
      <c r="J9" s="11"/>
      <c r="K9" s="3">
        <f t="shared" si="0"/>
        <v>24</v>
      </c>
      <c r="L9" s="3">
        <f t="shared" si="1"/>
        <v>57</v>
      </c>
      <c r="M9" s="31"/>
    </row>
    <row r="10" spans="1:13" s="36" customFormat="1" ht="36.75" customHeight="1" x14ac:dyDescent="0.25">
      <c r="A10" s="4">
        <v>8</v>
      </c>
      <c r="B10" s="34" t="s">
        <v>63</v>
      </c>
      <c r="C10" s="34" t="s">
        <v>114</v>
      </c>
      <c r="D10" s="11">
        <v>5</v>
      </c>
      <c r="E10" s="34" t="s">
        <v>89</v>
      </c>
      <c r="F10" s="34" t="s">
        <v>74</v>
      </c>
      <c r="G10" s="11">
        <v>40</v>
      </c>
      <c r="H10" s="37">
        <v>0</v>
      </c>
      <c r="I10" s="11">
        <v>8</v>
      </c>
      <c r="J10" s="11"/>
      <c r="K10" s="3">
        <f t="shared" si="0"/>
        <v>16</v>
      </c>
      <c r="L10" s="3">
        <f t="shared" si="1"/>
        <v>56</v>
      </c>
      <c r="M10" s="32" t="s">
        <v>142</v>
      </c>
    </row>
    <row r="11" spans="1:13" ht="48" customHeight="1" x14ac:dyDescent="0.25">
      <c r="A11" s="4">
        <v>9</v>
      </c>
      <c r="B11" s="34" t="s">
        <v>135</v>
      </c>
      <c r="C11" s="34" t="s">
        <v>117</v>
      </c>
      <c r="D11" s="11">
        <v>5</v>
      </c>
      <c r="E11" s="34" t="s">
        <v>92</v>
      </c>
      <c r="F11" s="34" t="s">
        <v>77</v>
      </c>
      <c r="G11" s="11">
        <v>34</v>
      </c>
      <c r="H11" s="11">
        <v>5</v>
      </c>
      <c r="I11" s="11">
        <v>6</v>
      </c>
      <c r="J11" s="11"/>
      <c r="K11" s="3">
        <f t="shared" si="0"/>
        <v>22</v>
      </c>
      <c r="L11" s="3">
        <f t="shared" si="1"/>
        <v>56</v>
      </c>
      <c r="M11" s="31"/>
    </row>
    <row r="12" spans="1:13" ht="47.25" x14ac:dyDescent="0.25">
      <c r="A12" s="4">
        <v>10</v>
      </c>
      <c r="B12" s="34" t="s">
        <v>133</v>
      </c>
      <c r="C12" s="34" t="s">
        <v>115</v>
      </c>
      <c r="D12" s="2">
        <v>5</v>
      </c>
      <c r="E12" s="34" t="s">
        <v>90</v>
      </c>
      <c r="F12" s="34" t="s">
        <v>75</v>
      </c>
      <c r="G12" s="11">
        <v>30</v>
      </c>
      <c r="H12" s="11">
        <v>3</v>
      </c>
      <c r="I12" s="11">
        <v>8</v>
      </c>
      <c r="J12" s="11"/>
      <c r="K12" s="3">
        <f t="shared" si="0"/>
        <v>22</v>
      </c>
      <c r="L12" s="3">
        <f t="shared" si="1"/>
        <v>52</v>
      </c>
      <c r="M12" s="32" t="s">
        <v>141</v>
      </c>
    </row>
    <row r="13" spans="1:13" ht="51.75" customHeight="1" x14ac:dyDescent="0.25">
      <c r="A13" s="4">
        <v>11</v>
      </c>
      <c r="B13" s="34" t="s">
        <v>68</v>
      </c>
      <c r="C13" s="34" t="s">
        <v>128</v>
      </c>
      <c r="D13" s="11">
        <v>4</v>
      </c>
      <c r="E13" s="34" t="s">
        <v>95</v>
      </c>
      <c r="F13" s="34" t="s">
        <v>82</v>
      </c>
      <c r="G13" s="11">
        <v>29</v>
      </c>
      <c r="H13" s="11">
        <v>3</v>
      </c>
      <c r="I13" s="11">
        <v>8</v>
      </c>
      <c r="J13" s="11"/>
      <c r="K13" s="3">
        <f t="shared" si="0"/>
        <v>22</v>
      </c>
      <c r="L13" s="3">
        <f t="shared" si="1"/>
        <v>51</v>
      </c>
      <c r="M13" s="32" t="s">
        <v>141</v>
      </c>
    </row>
    <row r="14" spans="1:13" ht="51.75" customHeight="1" x14ac:dyDescent="0.25">
      <c r="A14" s="4">
        <v>12</v>
      </c>
      <c r="B14" s="34" t="s">
        <v>60</v>
      </c>
      <c r="C14" s="34" t="s">
        <v>110</v>
      </c>
      <c r="D14" s="11">
        <v>4</v>
      </c>
      <c r="E14" s="34" t="s">
        <v>85</v>
      </c>
      <c r="F14" s="34" t="s">
        <v>70</v>
      </c>
      <c r="G14" s="11">
        <v>24</v>
      </c>
      <c r="H14" s="11">
        <v>4</v>
      </c>
      <c r="I14" s="11">
        <v>9</v>
      </c>
      <c r="J14" s="11"/>
      <c r="K14" s="3">
        <f t="shared" si="0"/>
        <v>26</v>
      </c>
      <c r="L14" s="3">
        <f t="shared" si="1"/>
        <v>50</v>
      </c>
      <c r="M14" s="31" t="s">
        <v>143</v>
      </c>
    </row>
    <row r="15" spans="1:13" ht="53.25" customHeight="1" x14ac:dyDescent="0.25">
      <c r="A15" s="4">
        <v>13</v>
      </c>
      <c r="B15" s="34" t="s">
        <v>134</v>
      </c>
      <c r="C15" s="34" t="s">
        <v>117</v>
      </c>
      <c r="D15" s="11">
        <v>5</v>
      </c>
      <c r="E15" s="34" t="s">
        <v>92</v>
      </c>
      <c r="F15" s="34" t="s">
        <v>77</v>
      </c>
      <c r="G15" s="11">
        <v>30</v>
      </c>
      <c r="H15" s="11">
        <v>5</v>
      </c>
      <c r="I15" s="11">
        <v>5</v>
      </c>
      <c r="J15" s="11"/>
      <c r="K15" s="3">
        <f t="shared" si="0"/>
        <v>20</v>
      </c>
      <c r="L15" s="3">
        <f t="shared" si="1"/>
        <v>50</v>
      </c>
      <c r="M15" s="31"/>
    </row>
    <row r="16" spans="1:13" ht="37.5" customHeight="1" x14ac:dyDescent="0.25">
      <c r="A16" s="4">
        <v>14</v>
      </c>
      <c r="B16" s="34" t="s">
        <v>59</v>
      </c>
      <c r="C16" s="34" t="s">
        <v>109</v>
      </c>
      <c r="D16" s="11">
        <v>5</v>
      </c>
      <c r="E16" s="34" t="s">
        <v>84</v>
      </c>
      <c r="F16" s="34" t="s">
        <v>69</v>
      </c>
      <c r="G16" s="11">
        <v>23</v>
      </c>
      <c r="H16" s="11">
        <v>4</v>
      </c>
      <c r="I16" s="11">
        <v>8</v>
      </c>
      <c r="J16" s="11"/>
      <c r="K16" s="3">
        <f t="shared" si="0"/>
        <v>24</v>
      </c>
      <c r="L16" s="3">
        <f t="shared" si="1"/>
        <v>47</v>
      </c>
      <c r="M16" s="11"/>
    </row>
    <row r="17" spans="1:13" ht="63" x14ac:dyDescent="0.25">
      <c r="A17" s="4">
        <v>15</v>
      </c>
      <c r="B17" s="34" t="s">
        <v>138</v>
      </c>
      <c r="C17" s="34" t="s">
        <v>116</v>
      </c>
      <c r="D17" s="18">
        <v>5</v>
      </c>
      <c r="E17" s="34" t="s">
        <v>91</v>
      </c>
      <c r="F17" s="34" t="s">
        <v>76</v>
      </c>
      <c r="G17" s="11">
        <v>30</v>
      </c>
      <c r="H17" s="11">
        <v>1</v>
      </c>
      <c r="I17" s="11">
        <v>6</v>
      </c>
      <c r="J17" s="11"/>
      <c r="K17" s="3">
        <f t="shared" si="0"/>
        <v>14</v>
      </c>
      <c r="L17" s="3">
        <f t="shared" si="1"/>
        <v>44</v>
      </c>
      <c r="M17" s="31"/>
    </row>
    <row r="18" spans="1:13" ht="47.25" x14ac:dyDescent="0.25">
      <c r="A18" s="4">
        <v>16</v>
      </c>
      <c r="B18" s="34" t="s">
        <v>65</v>
      </c>
      <c r="C18" s="34" t="s">
        <v>118</v>
      </c>
      <c r="D18" s="11">
        <v>4</v>
      </c>
      <c r="E18" s="34" t="s">
        <v>87</v>
      </c>
      <c r="F18" s="33" t="s">
        <v>79</v>
      </c>
      <c r="G18" s="11">
        <v>23</v>
      </c>
      <c r="H18" s="11">
        <v>5</v>
      </c>
      <c r="I18" s="11">
        <v>5</v>
      </c>
      <c r="J18" s="11"/>
      <c r="K18" s="3">
        <f t="shared" si="0"/>
        <v>20</v>
      </c>
      <c r="L18" s="3">
        <f t="shared" si="1"/>
        <v>43</v>
      </c>
      <c r="M18" s="31"/>
    </row>
    <row r="19" spans="1:13" ht="60.75" customHeight="1" x14ac:dyDescent="0.25">
      <c r="A19" s="4">
        <v>17</v>
      </c>
      <c r="B19" s="34" t="s">
        <v>67</v>
      </c>
      <c r="C19" s="34" t="s">
        <v>122</v>
      </c>
      <c r="D19" s="11">
        <v>4</v>
      </c>
      <c r="E19" s="34" t="s">
        <v>86</v>
      </c>
      <c r="F19" s="34" t="s">
        <v>81</v>
      </c>
      <c r="G19" s="11">
        <v>19</v>
      </c>
      <c r="H19" s="11">
        <v>5</v>
      </c>
      <c r="I19" s="11">
        <v>6</v>
      </c>
      <c r="J19" s="11"/>
      <c r="K19" s="3">
        <f t="shared" si="0"/>
        <v>22</v>
      </c>
      <c r="L19" s="3">
        <f t="shared" si="1"/>
        <v>41</v>
      </c>
      <c r="M19" s="32" t="s">
        <v>141</v>
      </c>
    </row>
    <row r="20" spans="1:13" ht="63" x14ac:dyDescent="0.25">
      <c r="A20" s="4">
        <v>18</v>
      </c>
      <c r="B20" s="34" t="s">
        <v>137</v>
      </c>
      <c r="C20" s="34" t="s">
        <v>116</v>
      </c>
      <c r="D20" s="18">
        <v>5</v>
      </c>
      <c r="E20" s="34" t="s">
        <v>91</v>
      </c>
      <c r="F20" s="34" t="s">
        <v>76</v>
      </c>
      <c r="G20" s="11">
        <v>22</v>
      </c>
      <c r="H20" s="11">
        <v>5</v>
      </c>
      <c r="I20" s="11">
        <v>4</v>
      </c>
      <c r="J20" s="11"/>
      <c r="K20" s="3">
        <f t="shared" si="0"/>
        <v>18</v>
      </c>
      <c r="L20" s="3">
        <f t="shared" si="1"/>
        <v>40</v>
      </c>
      <c r="M20" s="31"/>
    </row>
    <row r="21" spans="1:13" ht="15.75" x14ac:dyDescent="0.25">
      <c r="A21" s="4"/>
    </row>
  </sheetData>
  <sortState xmlns:xlrd2="http://schemas.microsoft.com/office/spreadsheetml/2017/richdata2" ref="A3:N20">
    <sortCondition descending="1" ref="L3:L20"/>
  </sortState>
  <mergeCells count="2">
    <mergeCell ref="C1:F1"/>
    <mergeCell ref="K1:M1"/>
  </mergeCells>
  <pageMargins left="0.7" right="0.7" top="0.75" bottom="0.75" header="0.3" footer="0.3"/>
  <pageSetup paperSize="9" scale="77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2-3 кл </vt:lpstr>
      <vt:lpstr>Протокол 4-5 кл</vt:lpstr>
      <vt:lpstr>'Протокол 2-3 кл '!Область_печати</vt:lpstr>
      <vt:lpstr>'Протокол 4-5 кл'!Область_печати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Ф. Мухаметдинова</dc:creator>
  <cp:lastModifiedBy>Юлия В. Семенова</cp:lastModifiedBy>
  <cp:lastPrinted>2021-04-25T11:14:54Z</cp:lastPrinted>
  <dcterms:created xsi:type="dcterms:W3CDTF">2018-04-16T08:00:30Z</dcterms:created>
  <dcterms:modified xsi:type="dcterms:W3CDTF">2021-04-26T12:10:35Z</dcterms:modified>
</cp:coreProperties>
</file>